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9675" activeTab="0"/>
  </bookViews>
  <sheets>
    <sheet name="01.09.202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<sst xmlns="http://schemas.openxmlformats.org/spreadsheetml/2006/main" count="17" uniqueCount="17">
  <si>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</t>
  </si>
  <si>
    <t>Процент  выполнения     плана,                 %</t>
  </si>
  <si>
    <t>Темп роста,                      %</t>
  </si>
  <si>
    <t>Рогнединское городское поселение</t>
  </si>
  <si>
    <t>Вороновское сельское поселение</t>
  </si>
  <si>
    <t>Селиловичское сельское поселение</t>
  </si>
  <si>
    <t>Тюнинское сельское поселение</t>
  </si>
  <si>
    <t>Федоровское сельское поселение</t>
  </si>
  <si>
    <t>Шаровичское сельское поселение</t>
  </si>
  <si>
    <t>Местный бюджет</t>
  </si>
  <si>
    <t>Всего по Рогнединскому району</t>
  </si>
  <si>
    <t>Итого по МО</t>
  </si>
  <si>
    <t>Отклонение   (+,-)                                    (2022 /2021)</t>
  </si>
  <si>
    <t xml:space="preserve">Факт на 01.09.2021 </t>
  </si>
  <si>
    <t>План на 2022 год                   (по состоянию на 01.09.2022)</t>
  </si>
  <si>
    <t xml:space="preserve">Факт на 01.09.2022                </t>
  </si>
  <si>
    <t xml:space="preserve">             Анализ исполнения собственных доходов консолидированного бюджета Рогнединского муниципального района Брянской области в сравнении с аналогичным периодом прошлого года по состоянию на 01.09.2022 года (тыс.рублей)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</si>
</sst>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7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0" fontId="5" fillId="34" borderId="10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horizontal="center" vertical="center" wrapText="1"/>
    </xf>
    <xf numFmtId="172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right" shrinkToFit="1"/>
    </xf>
    <xf numFmtId="14" fontId="6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5" fillId="34" borderId="13" xfId="0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 wrapText="1"/>
    </xf>
    <xf numFmtId="172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view="pageBreakPreview" zoomScale="55" zoomScaleSheetLayoutView="55" zoomScalePageLayoutView="0" workbookViewId="0" topLeftCell="A1">
      <selection activeCell="C20" sqref="C20"/>
    </sheetView>
  </sheetViews>
  <sheetFormatPr defaultColWidth="9.140625" defaultRowHeight="15"/>
  <cols>
    <col min="1" max="1" width="31.00390625" style="1" customWidth="1"/>
    <col min="2" max="2" width="24.421875" style="3" customWidth="1"/>
    <col min="3" max="3" width="28.28125" style="1" customWidth="1"/>
    <col min="4" max="4" width="24.28125" style="1" customWidth="1"/>
    <col min="5" max="5" width="17.28125" style="1" customWidth="1"/>
    <col min="6" max="6" width="15.8515625" style="1" customWidth="1"/>
    <col min="7" max="7" width="21.28125" style="1" customWidth="1"/>
    <col min="8" max="16384" width="9.140625" style="1" customWidth="1"/>
  </cols>
  <sheetData>
    <row r="1" spans="1:7" ht="59.25" customHeight="1">
      <c r="A1" s="25" t="s">
        <v>16</v>
      </c>
      <c r="B1" s="25"/>
      <c r="C1" s="25"/>
      <c r="D1" s="25"/>
      <c r="E1" s="25"/>
      <c r="F1" s="25"/>
      <c r="G1" s="25"/>
    </row>
    <row r="2" spans="1:7" s="2" customFormat="1" ht="17.25" customHeight="1">
      <c r="A2" s="25"/>
      <c r="B2" s="25"/>
      <c r="C2" s="25"/>
      <c r="D2" s="25"/>
      <c r="E2" s="25"/>
      <c r="F2" s="25"/>
      <c r="G2" s="25"/>
    </row>
    <row r="3" spans="1:7" s="18" customFormat="1" ht="34.5" customHeight="1" thickBot="1">
      <c r="A3" s="26"/>
      <c r="B3" s="26"/>
      <c r="C3" s="26"/>
      <c r="D3" s="26"/>
      <c r="E3" s="26"/>
      <c r="F3" s="26"/>
      <c r="G3" s="26"/>
    </row>
    <row r="4" spans="1:7" s="4" customFormat="1" ht="20.25" customHeight="1">
      <c r="A4" s="27" t="s">
        <v>0</v>
      </c>
      <c r="B4" s="29" t="s">
        <v>13</v>
      </c>
      <c r="C4" s="31" t="s">
        <v>14</v>
      </c>
      <c r="D4" s="31" t="s">
        <v>15</v>
      </c>
      <c r="E4" s="31" t="s">
        <v>1</v>
      </c>
      <c r="F4" s="31" t="s">
        <v>2</v>
      </c>
      <c r="G4" s="23" t="s">
        <v>12</v>
      </c>
    </row>
    <row r="5" spans="1:7" s="4" customFormat="1" ht="107.25" customHeight="1">
      <c r="A5" s="28"/>
      <c r="B5" s="30"/>
      <c r="C5" s="32"/>
      <c r="D5" s="32"/>
      <c r="E5" s="32"/>
      <c r="F5" s="32"/>
      <c r="G5" s="24"/>
    </row>
    <row r="6" spans="1:7" ht="37.5">
      <c r="A6" s="5" t="s">
        <v>3</v>
      </c>
      <c r="B6" s="6">
        <v>7649.13</v>
      </c>
      <c r="C6" s="6">
        <v>14780</v>
      </c>
      <c r="D6" s="6">
        <v>8747.2</v>
      </c>
      <c r="E6" s="7">
        <f aca="true" t="shared" si="0" ref="E6:E14">D6/C6*100</f>
        <v>59.18267929634642</v>
      </c>
      <c r="F6" s="7">
        <f aca="true" t="shared" si="1" ref="F6:F14">D6/B6*100</f>
        <v>114.35548879415045</v>
      </c>
      <c r="G6" s="8">
        <f aca="true" t="shared" si="2" ref="G6:G14">D6-B6</f>
        <v>1098.0700000000006</v>
      </c>
    </row>
    <row r="7" spans="1:7" ht="37.5">
      <c r="A7" s="5" t="s">
        <v>4</v>
      </c>
      <c r="B7" s="6">
        <v>991.6</v>
      </c>
      <c r="C7" s="6">
        <v>1367</v>
      </c>
      <c r="D7" s="6">
        <v>1383.1</v>
      </c>
      <c r="E7" s="7">
        <f t="shared" si="0"/>
        <v>101.1777615215801</v>
      </c>
      <c r="F7" s="7">
        <f t="shared" si="1"/>
        <v>139.4816458249294</v>
      </c>
      <c r="G7" s="8">
        <f t="shared" si="2"/>
        <v>391.4999999999999</v>
      </c>
    </row>
    <row r="8" spans="1:7" ht="37.5">
      <c r="A8" s="5" t="s">
        <v>5</v>
      </c>
      <c r="B8" s="6">
        <v>724.055</v>
      </c>
      <c r="C8" s="6">
        <v>1259</v>
      </c>
      <c r="D8" s="6">
        <v>473.4</v>
      </c>
      <c r="E8" s="7">
        <f t="shared" si="0"/>
        <v>37.601270849880855</v>
      </c>
      <c r="F8" s="7">
        <f t="shared" si="1"/>
        <v>65.38177348405854</v>
      </c>
      <c r="G8" s="8">
        <f t="shared" si="2"/>
        <v>-250.65499999999997</v>
      </c>
    </row>
    <row r="9" spans="1:7" ht="37.5">
      <c r="A9" s="5" t="s">
        <v>6</v>
      </c>
      <c r="B9" s="6">
        <v>335.799</v>
      </c>
      <c r="C9" s="6">
        <v>565</v>
      </c>
      <c r="D9" s="6">
        <v>473.5</v>
      </c>
      <c r="E9" s="7">
        <f t="shared" si="0"/>
        <v>83.80530973451327</v>
      </c>
      <c r="F9" s="7">
        <f t="shared" si="1"/>
        <v>141.00697143231517</v>
      </c>
      <c r="G9" s="8">
        <f t="shared" si="2"/>
        <v>137.70100000000002</v>
      </c>
    </row>
    <row r="10" spans="1:7" ht="37.5">
      <c r="A10" s="5" t="s">
        <v>7</v>
      </c>
      <c r="B10" s="6">
        <v>384.642</v>
      </c>
      <c r="C10" s="6">
        <v>835</v>
      </c>
      <c r="D10" s="6">
        <v>592.2</v>
      </c>
      <c r="E10" s="7">
        <f t="shared" si="0"/>
        <v>70.92215568862275</v>
      </c>
      <c r="F10" s="7">
        <f t="shared" si="1"/>
        <v>153.9613458748655</v>
      </c>
      <c r="G10" s="8">
        <f t="shared" si="2"/>
        <v>207.55800000000005</v>
      </c>
    </row>
    <row r="11" spans="1:7" ht="37.5">
      <c r="A11" s="5" t="s">
        <v>8</v>
      </c>
      <c r="B11" s="6">
        <v>198.109</v>
      </c>
      <c r="C11" s="6">
        <v>396</v>
      </c>
      <c r="D11" s="6">
        <v>178.2</v>
      </c>
      <c r="E11" s="7">
        <f t="shared" si="0"/>
        <v>44.99999999999999</v>
      </c>
      <c r="F11" s="7">
        <f t="shared" si="1"/>
        <v>89.95048180547072</v>
      </c>
      <c r="G11" s="8">
        <f t="shared" si="2"/>
        <v>-19.90900000000002</v>
      </c>
    </row>
    <row r="12" spans="1:7" s="4" customFormat="1" ht="42" customHeight="1">
      <c r="A12" s="10" t="s">
        <v>11</v>
      </c>
      <c r="B12" s="11">
        <f>(SUM(B6:B11))</f>
        <v>10283.335</v>
      </c>
      <c r="C12" s="11">
        <f>(SUM(C6:C11))</f>
        <v>19202</v>
      </c>
      <c r="D12" s="11">
        <f>(SUM(D6:D11))</f>
        <v>11847.600000000002</v>
      </c>
      <c r="E12" s="12">
        <f t="shared" si="0"/>
        <v>61.69982293511094</v>
      </c>
      <c r="F12" s="12">
        <f t="shared" si="1"/>
        <v>115.21165069503235</v>
      </c>
      <c r="G12" s="13">
        <f t="shared" si="2"/>
        <v>1564.265000000003</v>
      </c>
    </row>
    <row r="13" spans="1:7" ht="36" customHeight="1">
      <c r="A13" s="10" t="s">
        <v>9</v>
      </c>
      <c r="B13" s="11">
        <v>26106.479</v>
      </c>
      <c r="C13" s="11">
        <v>54225.3</v>
      </c>
      <c r="D13" s="11">
        <v>25371.1</v>
      </c>
      <c r="E13" s="12">
        <f t="shared" si="0"/>
        <v>46.78830730304857</v>
      </c>
      <c r="F13" s="12">
        <f t="shared" si="1"/>
        <v>97.1831551853469</v>
      </c>
      <c r="G13" s="13">
        <f t="shared" si="2"/>
        <v>-735.3790000000008</v>
      </c>
    </row>
    <row r="14" spans="1:7" s="4" customFormat="1" ht="43.5" customHeight="1">
      <c r="A14" s="19" t="s">
        <v>10</v>
      </c>
      <c r="B14" s="20">
        <f>B12+B13</f>
        <v>36389.814</v>
      </c>
      <c r="C14" s="20">
        <f>C12+C13</f>
        <v>73427.3</v>
      </c>
      <c r="D14" s="20">
        <f>D12+D13</f>
        <v>37218.7</v>
      </c>
      <c r="E14" s="21">
        <f t="shared" si="0"/>
        <v>50.68782319382572</v>
      </c>
      <c r="F14" s="21">
        <f t="shared" si="1"/>
        <v>102.27779674828786</v>
      </c>
      <c r="G14" s="22">
        <f t="shared" si="2"/>
        <v>828.8859999999986</v>
      </c>
    </row>
    <row r="15" spans="1:3" ht="20.25">
      <c r="A15" s="15"/>
      <c r="C15" s="14"/>
    </row>
    <row r="16" spans="3:4" ht="20.25">
      <c r="C16" s="16"/>
      <c r="D16" s="16"/>
    </row>
    <row r="17" ht="20.25">
      <c r="D17" s="9"/>
    </row>
    <row r="19" ht="20.25">
      <c r="B19" s="17"/>
    </row>
  </sheetData>
  <sheetProtection/>
  <mergeCells count="8">
    <mergeCell ref="G4:G5"/>
    <mergeCell ref="A1:G3"/>
    <mergeCell ref="A4:A5"/>
    <mergeCell ref="B4:B5"/>
    <mergeCell ref="C4:C5"/>
    <mergeCell ref="D4:D5"/>
    <mergeCell ref="E4:E5"/>
    <mergeCell ref="F4:F5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COMP1</cp:lastModifiedBy>
  <cp:lastPrinted>2022-09-19T05:59:22Z</cp:lastPrinted>
  <dcterms:created xsi:type="dcterms:W3CDTF">2016-05-17T06:39:03Z</dcterms:created>
  <dcterms:modified xsi:type="dcterms:W3CDTF">2022-09-20T10:04:30Z</dcterms:modified>
  <cp:category/>
  <cp:version/>
  <cp:contentType/>
  <cp:contentStatus/>
</cp:coreProperties>
</file>