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1"/>
  </bookViews>
  <sheets>
    <sheet name="Отчет МБТ" sheetId="1" r:id="rId1"/>
    <sheet name="Отчет ДФ" sheetId="2" r:id="rId2"/>
  </sheets>
  <definedNames/>
  <calcPr fullCalcOnLoad="1"/>
</workbook>
</file>

<file path=xl/sharedStrings.xml><?xml version="1.0" encoding="utf-8"?>
<sst xmlns="http://schemas.openxmlformats.org/spreadsheetml/2006/main" count="148" uniqueCount="55">
  <si>
    <t>Наименование</t>
  </si>
  <si>
    <t>Рз</t>
  </si>
  <si>
    <t>ПРз</t>
  </si>
  <si>
    <t>ЦСР</t>
  </si>
  <si>
    <t>ВР</t>
  </si>
  <si>
    <t>план</t>
  </si>
  <si>
    <t>исполнено</t>
  </si>
  <si>
    <t>Отчет</t>
  </si>
  <si>
    <t xml:space="preserve">                            о фактическом представлении межбюджетных трансфертов из районного бюджета</t>
  </si>
  <si>
    <t>рублей</t>
  </si>
  <si>
    <t>Другие общегосударственные вопросы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</si>
  <si>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</si>
  <si>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Межбюджетные трансферты</t>
  </si>
  <si>
    <t>Субвенции</t>
  </si>
  <si>
    <t>01</t>
  </si>
  <si>
    <t>13</t>
  </si>
  <si>
    <t>Общегосударственные вопросы</t>
  </si>
  <si>
    <t>Национальная оборона</t>
  </si>
  <si>
    <t>Мобилизационная и вневойсковая подготовка</t>
  </si>
  <si>
    <t>02</t>
  </si>
  <si>
    <t>03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</si>
  <si>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</si>
  <si>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</si>
  <si>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</t>
  </si>
  <si>
    <t>Дотации на выравнивание бюджетной обеспеченности</t>
  </si>
  <si>
    <t>Иные дотации</t>
  </si>
  <si>
    <t>Поддержка мер по обеспечению сбалансированности бюджетов поселений</t>
  </si>
  <si>
    <t>04</t>
  </si>
  <si>
    <t>14</t>
  </si>
  <si>
    <t>13 0 1586</t>
  </si>
  <si>
    <t>ВСЕГО</t>
  </si>
  <si>
    <t xml:space="preserve">                            об использовании бюджетных ассигнований дорожного фонда</t>
  </si>
  <si>
    <t>Дорожное хозяйство (дорожные фонды)</t>
  </si>
  <si>
    <t>09</t>
  </si>
  <si>
    <t>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</si>
  <si>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Национальная экономика</t>
  </si>
  <si>
    <t>0100012020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</si>
  <si>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2014-2020 годы ПП "Автомобильные дороги"(2014-2020 годы). Субсидия на капитальный ремонт ремонт автомобильных дорог общего пользования местного значения и искусственных сооружений на них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</si>
  <si>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</si>
  <si>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</si>
  <si>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Обеспечение сохранности автомобильных дорог местного значения и условий безопасного движения по ним</t>
  </si>
  <si>
    <t>0100016170</t>
  </si>
  <si>
    <t>0100072010</t>
  </si>
  <si>
    <t xml:space="preserve">                            бюджетам поселений за 2017 год  </t>
  </si>
  <si>
    <t>Софинансирование объектов капитальных вложений муниципальной собственности (Подъезд к ферме КРС ООО"Дубровское" от автомобильной дороги "Яблонь-Вороново"-Лутовиновка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</si>
  <si>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</si>
  <si>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</si>
  <si>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010 00S0180</t>
  </si>
  <si>
    <t>200</t>
  </si>
  <si>
    <t>240</t>
  </si>
  <si>
    <t>400</t>
  </si>
  <si>
    <t>410</t>
  </si>
  <si>
    <t xml:space="preserve">                            Рогнединского района за 2017 год  </t>
  </si>
  <si>
    <t>Устойчивое развитие сельских территорий".Софинансирование объектов капитальных вложений муниципальной собственности</t>
  </si>
  <si>
    <t>01000R0180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</si>
</sst>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top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4" fontId="17" fillId="0" borderId="10" xfId="0" applyNumberFormat="1" applyFont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vertical="top" wrapText="1"/>
    </xf>
    <xf numFmtId="4" fontId="17" fillId="0" borderId="11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 wrapText="1"/>
    </xf>
    <xf numFmtId="4" fontId="17" fillId="0" borderId="11" xfId="0" applyNumberFormat="1" applyFont="1" applyFill="1" applyBorder="1" applyAlignment="1">
      <alignment horizontal="right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21" fillId="24" borderId="16" xfId="0" applyFont="1" applyFill="1" applyBorder="1" applyAlignment="1">
      <alignment horizontal="left" vertical="top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right" vertical="center" wrapText="1"/>
    </xf>
    <xf numFmtId="4" fontId="18" fillId="0" borderId="17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vertical="top" wrapText="1"/>
    </xf>
    <xf numFmtId="49" fontId="20" fillId="24" borderId="16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49" fontId="21" fillId="24" borderId="16" xfId="0" applyNumberFormat="1" applyFont="1" applyFill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 applyProtection="1">
      <alignment horizontal="right" vertical="top" shrinkToFit="1"/>
      <protection locked="0"/>
    </xf>
    <xf numFmtId="4" fontId="21" fillId="24" borderId="10" xfId="0" applyNumberFormat="1" applyFont="1" applyFill="1" applyBorder="1" applyAlignment="1" applyProtection="1">
      <alignment horizontal="right" vertical="top" shrinkToFit="1"/>
      <protection locked="0"/>
    </xf>
    <xf numFmtId="4" fontId="21" fillId="24" borderId="16" xfId="0" applyNumberFormat="1" applyFont="1" applyFill="1" applyBorder="1" applyAlignment="1">
      <alignment horizontal="right" vertical="top" wrapText="1"/>
    </xf>
    <xf numFmtId="4" fontId="21" fillId="24" borderId="10" xfId="0" applyNumberFormat="1" applyFont="1" applyFill="1" applyBorder="1" applyAlignment="1">
      <alignment horizontal="right" vertical="top" wrapText="1"/>
    </xf>
    <xf numFmtId="49" fontId="20" fillId="24" borderId="10" xfId="0" applyNumberFormat="1" applyFont="1" applyFill="1" applyBorder="1" applyAlignment="1">
      <alignment horizontal="center" vertical="top" shrinkToFit="1"/>
    </xf>
    <xf numFmtId="49" fontId="21" fillId="24" borderId="10" xfId="0" applyNumberFormat="1" applyFont="1" applyFill="1" applyBorder="1" applyAlignment="1">
      <alignment horizontal="center" vertical="top" shrinkToFit="1"/>
    </xf>
    <xf numFmtId="0" fontId="21" fillId="24" borderId="10" xfId="0" applyFont="1" applyFill="1" applyBorder="1" applyAlignment="1">
      <alignment horizontal="center" vertical="top" wrapText="1"/>
    </xf>
    <xf numFmtId="4" fontId="17" fillId="0" borderId="11" xfId="0" applyNumberFormat="1" applyFont="1" applyFill="1" applyBorder="1" applyAlignment="1">
      <alignment horizontal="right" vertical="top" wrapText="1"/>
    </xf>
    <xf numFmtId="4" fontId="18" fillId="0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zoomScalePageLayoutView="0" workbookViewId="0" topLeftCell="A11">
      <selection activeCell="H30" sqref="H30"/>
    </sheetView>
  </sheetViews>
  <sheetFormatPr defaultColWidth="9.140625" defaultRowHeight="15"/>
  <cols>
    <col min="1" max="1" width="42.28125" style="0" customWidth="1"/>
    <col min="4" max="4" width="12.7109375" style="0" customWidth="1"/>
    <col min="6" max="6" width="15.7109375" style="0" customWidth="1"/>
    <col min="7" max="7" width="15.8515625" style="0" customWidth="1"/>
  </cols>
  <sheetData>
    <row r="3" spans="1:7" ht="15">
      <c r="A3" s="2"/>
      <c r="B3" s="2"/>
      <c r="C3" s="2" t="s">
        <v>7</v>
      </c>
      <c r="D3" s="2"/>
      <c r="E3" s="2"/>
      <c r="F3" s="2"/>
      <c r="G3" s="2"/>
    </row>
    <row r="4" spans="1:7" ht="15">
      <c r="A4" s="2" t="s">
        <v>8</v>
      </c>
      <c r="B4" s="2"/>
      <c r="C4" s="2"/>
      <c r="D4" s="2"/>
      <c r="E4" s="2"/>
      <c r="F4" s="2"/>
      <c r="G4" s="2"/>
    </row>
    <row r="5" spans="1:7" ht="15">
      <c r="A5" s="34" t="s">
        <v>43</v>
      </c>
      <c r="B5" s="34"/>
      <c r="C5" s="34"/>
      <c r="D5" s="34"/>
      <c r="E5" s="34"/>
      <c r="F5" s="34"/>
      <c r="G5" s="34"/>
    </row>
    <row r="6" spans="1:7" ht="15">
      <c r="A6" s="2"/>
      <c r="B6" s="2"/>
      <c r="C6" s="2"/>
      <c r="D6" s="2"/>
      <c r="E6" s="2"/>
      <c r="F6" s="2"/>
      <c r="G6" s="3" t="s">
        <v>9</v>
      </c>
    </row>
    <row r="7" spans="1:7" ht="1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1:7" ht="15">
      <c r="A8" s="15" t="s">
        <v>16</v>
      </c>
      <c r="B8" s="19" t="s">
        <v>14</v>
      </c>
      <c r="C8" s="1"/>
      <c r="D8" s="1"/>
      <c r="E8" s="1"/>
      <c r="F8" s="22">
        <f aca="true" t="shared" si="0" ref="F8:G11">F9</f>
        <v>200</v>
      </c>
      <c r="G8" s="22">
        <f t="shared" si="0"/>
        <v>200</v>
      </c>
    </row>
    <row r="9" spans="1:7" ht="15">
      <c r="A9" s="8" t="s">
        <v>10</v>
      </c>
      <c r="B9" s="9" t="s">
        <v>14</v>
      </c>
      <c r="C9" s="9" t="s">
        <v>15</v>
      </c>
      <c r="D9" s="5"/>
      <c r="E9" s="24"/>
      <c r="F9" s="25">
        <f>F10</f>
        <v>200</v>
      </c>
      <c r="G9" s="25">
        <f>G10</f>
        <v>200</v>
      </c>
    </row>
    <row r="10" spans="1:7" ht="120">
      <c r="A10" s="4" t="s">
        <v>11</v>
      </c>
      <c r="B10" s="6" t="s">
        <v>14</v>
      </c>
      <c r="C10" s="6" t="s">
        <v>15</v>
      </c>
      <c r="D10" s="6" t="s">
        <v>36</v>
      </c>
      <c r="E10" s="7"/>
      <c r="F10" s="23">
        <f t="shared" si="0"/>
        <v>200</v>
      </c>
      <c r="G10" s="23">
        <f t="shared" si="0"/>
        <v>200</v>
      </c>
    </row>
    <row r="11" spans="1:7" ht="15">
      <c r="A11" s="4" t="s">
        <v>12</v>
      </c>
      <c r="B11" s="6" t="s">
        <v>14</v>
      </c>
      <c r="C11" s="6" t="s">
        <v>15</v>
      </c>
      <c r="D11" s="6" t="s">
        <v>36</v>
      </c>
      <c r="E11" s="7">
        <v>500</v>
      </c>
      <c r="F11" s="23">
        <f t="shared" si="0"/>
        <v>200</v>
      </c>
      <c r="G11" s="23">
        <f t="shared" si="0"/>
        <v>200</v>
      </c>
    </row>
    <row r="12" spans="1:7" ht="15">
      <c r="A12" s="4" t="s">
        <v>13</v>
      </c>
      <c r="B12" s="6" t="s">
        <v>14</v>
      </c>
      <c r="C12" s="6" t="s">
        <v>15</v>
      </c>
      <c r="D12" s="6" t="s">
        <v>36</v>
      </c>
      <c r="E12" s="7">
        <v>530</v>
      </c>
      <c r="F12" s="23">
        <v>200</v>
      </c>
      <c r="G12" s="23">
        <v>200</v>
      </c>
    </row>
    <row r="13" spans="1:7" ht="15">
      <c r="A13" s="8" t="s">
        <v>17</v>
      </c>
      <c r="B13" s="9" t="s">
        <v>19</v>
      </c>
      <c r="C13" s="9"/>
      <c r="D13" s="10"/>
      <c r="E13" s="13"/>
      <c r="F13" s="25">
        <f aca="true" t="shared" si="1" ref="F13:G16">F14</f>
        <v>444429</v>
      </c>
      <c r="G13" s="25">
        <f t="shared" si="1"/>
        <v>444429</v>
      </c>
    </row>
    <row r="14" spans="1:7" ht="28.5">
      <c r="A14" s="8" t="s">
        <v>18</v>
      </c>
      <c r="B14" s="9" t="s">
        <v>19</v>
      </c>
      <c r="C14" s="9" t="s">
        <v>20</v>
      </c>
      <c r="D14" s="11"/>
      <c r="E14" s="13"/>
      <c r="F14" s="25">
        <f>F15</f>
        <v>444429</v>
      </c>
      <c r="G14" s="25">
        <f>G15</f>
        <v>444429</v>
      </c>
    </row>
    <row r="15" spans="1:7" ht="105">
      <c r="A15" s="4" t="s">
        <v>34</v>
      </c>
      <c r="B15" s="6" t="s">
        <v>19</v>
      </c>
      <c r="C15" s="6" t="s">
        <v>20</v>
      </c>
      <c r="D15" s="5">
        <v>600051180</v>
      </c>
      <c r="E15" s="7"/>
      <c r="F15" s="23">
        <f t="shared" si="1"/>
        <v>444429</v>
      </c>
      <c r="G15" s="23">
        <f t="shared" si="1"/>
        <v>444429</v>
      </c>
    </row>
    <row r="16" spans="1:7" ht="15">
      <c r="A16" s="4" t="s">
        <v>12</v>
      </c>
      <c r="B16" s="6" t="s">
        <v>19</v>
      </c>
      <c r="C16" s="6" t="s">
        <v>20</v>
      </c>
      <c r="D16" s="5">
        <v>600051180</v>
      </c>
      <c r="E16" s="7">
        <v>500</v>
      </c>
      <c r="F16" s="23">
        <f t="shared" si="1"/>
        <v>444429</v>
      </c>
      <c r="G16" s="23">
        <f t="shared" si="1"/>
        <v>444429</v>
      </c>
    </row>
    <row r="17" spans="1:7" ht="15">
      <c r="A17" s="4" t="s">
        <v>13</v>
      </c>
      <c r="B17" s="6" t="s">
        <v>19</v>
      </c>
      <c r="C17" s="6" t="s">
        <v>20</v>
      </c>
      <c r="D17" s="5">
        <v>600051180</v>
      </c>
      <c r="E17" s="7">
        <v>530</v>
      </c>
      <c r="F17" s="23">
        <v>444429</v>
      </c>
      <c r="G17" s="23">
        <v>444429</v>
      </c>
    </row>
    <row r="18" spans="1:7" ht="57">
      <c r="A18" s="8" t="s">
        <v>21</v>
      </c>
      <c r="B18" s="9" t="s">
        <v>28</v>
      </c>
      <c r="C18" s="9"/>
      <c r="D18" s="10"/>
      <c r="E18" s="13"/>
      <c r="F18" s="25">
        <f>F19+F23</f>
        <v>7260000</v>
      </c>
      <c r="G18" s="25">
        <f>G19+G23</f>
        <v>7260000</v>
      </c>
    </row>
    <row r="19" spans="1:7" ht="57">
      <c r="A19" s="8" t="s">
        <v>22</v>
      </c>
      <c r="B19" s="9" t="s">
        <v>28</v>
      </c>
      <c r="C19" s="9" t="s">
        <v>14</v>
      </c>
      <c r="D19" s="11"/>
      <c r="E19" s="13"/>
      <c r="F19" s="25">
        <f aca="true" t="shared" si="2" ref="F19:G21">F20</f>
        <v>260000</v>
      </c>
      <c r="G19" s="25">
        <f t="shared" si="2"/>
        <v>260000</v>
      </c>
    </row>
    <row r="20" spans="1:7" ht="30">
      <c r="A20" s="4" t="s">
        <v>23</v>
      </c>
      <c r="B20" s="6" t="s">
        <v>28</v>
      </c>
      <c r="C20" s="6" t="s">
        <v>14</v>
      </c>
      <c r="D20" s="5">
        <v>600015840</v>
      </c>
      <c r="E20" s="7"/>
      <c r="F20" s="23">
        <f t="shared" si="2"/>
        <v>260000</v>
      </c>
      <c r="G20" s="23">
        <f t="shared" si="2"/>
        <v>260000</v>
      </c>
    </row>
    <row r="21" spans="1:7" ht="15">
      <c r="A21" s="4" t="s">
        <v>12</v>
      </c>
      <c r="B21" s="6" t="s">
        <v>28</v>
      </c>
      <c r="C21" s="6" t="s">
        <v>14</v>
      </c>
      <c r="D21" s="5">
        <v>600015840</v>
      </c>
      <c r="E21" s="7">
        <v>500</v>
      </c>
      <c r="F21" s="23">
        <f t="shared" si="2"/>
        <v>260000</v>
      </c>
      <c r="G21" s="23">
        <f t="shared" si="2"/>
        <v>260000</v>
      </c>
    </row>
    <row r="22" spans="1:7" ht="30">
      <c r="A22" s="4" t="s">
        <v>24</v>
      </c>
      <c r="B22" s="6" t="s">
        <v>28</v>
      </c>
      <c r="C22" s="6" t="s">
        <v>14</v>
      </c>
      <c r="D22" s="5">
        <v>600015840</v>
      </c>
      <c r="E22" s="7">
        <v>510</v>
      </c>
      <c r="F22" s="23">
        <v>260000</v>
      </c>
      <c r="G22" s="23">
        <v>260000</v>
      </c>
    </row>
    <row r="23" spans="1:7" ht="15">
      <c r="A23" s="8" t="s">
        <v>25</v>
      </c>
      <c r="B23" s="9" t="s">
        <v>28</v>
      </c>
      <c r="C23" s="9" t="s">
        <v>19</v>
      </c>
      <c r="D23" s="11"/>
      <c r="E23" s="12"/>
      <c r="F23" s="28">
        <f aca="true" t="shared" si="3" ref="F23:G25">F24</f>
        <v>7000000</v>
      </c>
      <c r="G23" s="28">
        <f t="shared" si="3"/>
        <v>7000000</v>
      </c>
    </row>
    <row r="24" spans="1:7" ht="30">
      <c r="A24" s="4" t="s">
        <v>26</v>
      </c>
      <c r="B24" s="6" t="s">
        <v>28</v>
      </c>
      <c r="C24" s="6" t="s">
        <v>19</v>
      </c>
      <c r="D24" s="5" t="s">
        <v>29</v>
      </c>
      <c r="E24" s="7"/>
      <c r="F24" s="23">
        <f t="shared" si="3"/>
        <v>7000000</v>
      </c>
      <c r="G24" s="23">
        <f t="shared" si="3"/>
        <v>7000000</v>
      </c>
    </row>
    <row r="25" spans="1:7" ht="15">
      <c r="A25" s="4" t="s">
        <v>12</v>
      </c>
      <c r="B25" s="6" t="s">
        <v>28</v>
      </c>
      <c r="C25" s="6" t="s">
        <v>19</v>
      </c>
      <c r="D25" s="5" t="s">
        <v>29</v>
      </c>
      <c r="E25" s="7">
        <v>500</v>
      </c>
      <c r="F25" s="23">
        <f t="shared" si="3"/>
        <v>7000000</v>
      </c>
      <c r="G25" s="23">
        <f t="shared" si="3"/>
        <v>7000000</v>
      </c>
    </row>
    <row r="26" spans="1:7" ht="15">
      <c r="A26" s="4" t="s">
        <v>25</v>
      </c>
      <c r="B26" s="6" t="s">
        <v>28</v>
      </c>
      <c r="C26" s="6" t="s">
        <v>19</v>
      </c>
      <c r="D26" s="5" t="s">
        <v>29</v>
      </c>
      <c r="E26" s="7">
        <v>512</v>
      </c>
      <c r="F26" s="23">
        <v>7000000</v>
      </c>
      <c r="G26" s="23">
        <v>7000000</v>
      </c>
    </row>
    <row r="27" spans="1:7" ht="15">
      <c r="A27" s="20" t="s">
        <v>30</v>
      </c>
      <c r="B27" s="21"/>
      <c r="C27" s="21"/>
      <c r="D27" s="21"/>
      <c r="E27" s="21"/>
      <c r="F27" s="22">
        <f>F8+F13+F18</f>
        <v>7704629</v>
      </c>
      <c r="G27" s="22">
        <f>G8+G13+G18</f>
        <v>7704629</v>
      </c>
    </row>
  </sheetData>
  <sheetProtection/>
  <mergeCells count="1"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0">
      <selection activeCell="O7" sqref="O7"/>
    </sheetView>
  </sheetViews>
  <sheetFormatPr defaultColWidth="9.140625" defaultRowHeight="15"/>
  <cols>
    <col min="1" max="1" width="35.7109375" style="0" customWidth="1"/>
    <col min="2" max="2" width="5.57421875" style="0" customWidth="1"/>
    <col min="3" max="3" width="5.140625" style="0" customWidth="1"/>
    <col min="4" max="4" width="13.140625" style="0" customWidth="1"/>
    <col min="5" max="5" width="4.7109375" style="0" customWidth="1"/>
    <col min="6" max="6" width="14.00390625" style="0" customWidth="1"/>
    <col min="7" max="7" width="13.57421875" style="0" customWidth="1"/>
  </cols>
  <sheetData>
    <row r="1" spans="1:7" ht="15">
      <c r="A1" s="2"/>
      <c r="B1" s="2"/>
      <c r="C1" s="2" t="s">
        <v>7</v>
      </c>
      <c r="D1" s="2"/>
      <c r="E1" s="2"/>
      <c r="F1" s="2"/>
      <c r="G1" s="2"/>
    </row>
    <row r="2" spans="1:7" ht="15">
      <c r="A2" s="2" t="s">
        <v>31</v>
      </c>
      <c r="B2" s="2"/>
      <c r="C2" s="2"/>
      <c r="D2" s="2"/>
      <c r="E2" s="2"/>
      <c r="F2" s="2"/>
      <c r="G2" s="2"/>
    </row>
    <row r="3" spans="1:7" ht="15">
      <c r="A3" s="34" t="s">
        <v>52</v>
      </c>
      <c r="B3" s="34"/>
      <c r="C3" s="34"/>
      <c r="D3" s="34"/>
      <c r="E3" s="34"/>
      <c r="F3" s="34"/>
      <c r="G3" s="2"/>
    </row>
    <row r="4" spans="1:7" ht="15">
      <c r="A4" s="2"/>
      <c r="B4" s="2"/>
      <c r="C4" s="2"/>
      <c r="D4" s="2"/>
      <c r="E4" s="2"/>
      <c r="F4" s="2"/>
      <c r="G4" s="3" t="s">
        <v>9</v>
      </c>
    </row>
    <row r="5" spans="1:7" ht="1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ht="15.75">
      <c r="A6" s="26" t="s">
        <v>35</v>
      </c>
      <c r="B6" s="31" t="s">
        <v>27</v>
      </c>
      <c r="C6" s="16"/>
      <c r="D6" s="17"/>
      <c r="E6" s="18"/>
      <c r="F6" s="33">
        <f>F7</f>
        <v>12790785</v>
      </c>
      <c r="G6" s="33">
        <f>G7</f>
        <v>9527307.879999999</v>
      </c>
    </row>
    <row r="7" spans="1:7" ht="38.25" customHeight="1">
      <c r="A7" s="26" t="s">
        <v>32</v>
      </c>
      <c r="B7" s="29" t="s">
        <v>27</v>
      </c>
      <c r="C7" s="29" t="s">
        <v>33</v>
      </c>
      <c r="D7" s="29"/>
      <c r="E7" s="30"/>
      <c r="F7" s="28">
        <f>F8+F14+F17+F11</f>
        <v>12790785</v>
      </c>
      <c r="G7" s="28">
        <f>G8+G14+G17+G11</f>
        <v>9527307.879999999</v>
      </c>
    </row>
    <row r="8" spans="1:7" ht="207" customHeight="1">
      <c r="A8" s="26" t="s">
        <v>37</v>
      </c>
      <c r="B8" s="29" t="s">
        <v>27</v>
      </c>
      <c r="C8" s="29" t="s">
        <v>33</v>
      </c>
      <c r="D8" s="29" t="s">
        <v>41</v>
      </c>
      <c r="E8" s="30"/>
      <c r="F8" s="28">
        <f>F9</f>
        <v>1925000</v>
      </c>
      <c r="G8" s="28">
        <f>G9</f>
        <v>1925000</v>
      </c>
    </row>
    <row r="9" spans="1:7" ht="36.75" customHeight="1">
      <c r="A9" s="27" t="s">
        <v>38</v>
      </c>
      <c r="B9" s="6" t="s">
        <v>27</v>
      </c>
      <c r="C9" s="6" t="s">
        <v>33</v>
      </c>
      <c r="D9" s="6" t="s">
        <v>41</v>
      </c>
      <c r="E9" s="7">
        <v>200</v>
      </c>
      <c r="F9" s="23">
        <f>F10</f>
        <v>1925000</v>
      </c>
      <c r="G9" s="23">
        <f>G10</f>
        <v>1925000</v>
      </c>
    </row>
    <row r="10" spans="1:7" ht="39.75" customHeight="1">
      <c r="A10" s="27" t="s">
        <v>39</v>
      </c>
      <c r="B10" s="6" t="s">
        <v>27</v>
      </c>
      <c r="C10" s="6" t="s">
        <v>33</v>
      </c>
      <c r="D10" s="6" t="s">
        <v>41</v>
      </c>
      <c r="E10" s="7">
        <v>240</v>
      </c>
      <c r="F10" s="23">
        <v>1925000</v>
      </c>
      <c r="G10" s="23">
        <v>1925000</v>
      </c>
    </row>
    <row r="11" spans="1:7" ht="75.75" customHeight="1">
      <c r="A11" s="42" t="s">
        <v>53</v>
      </c>
      <c r="B11" s="44" t="s">
        <v>27</v>
      </c>
      <c r="C11" s="44" t="s">
        <v>33</v>
      </c>
      <c r="D11" s="53" t="s">
        <v>54</v>
      </c>
      <c r="E11" s="46"/>
      <c r="F11" s="56">
        <f>F12</f>
        <v>3766578</v>
      </c>
      <c r="G11" s="56">
        <f>G12</f>
        <v>3766578</v>
      </c>
    </row>
    <row r="12" spans="1:7" ht="64.5" customHeight="1">
      <c r="A12" s="43" t="s">
        <v>45</v>
      </c>
      <c r="B12" s="47" t="s">
        <v>27</v>
      </c>
      <c r="C12" s="47" t="s">
        <v>33</v>
      </c>
      <c r="D12" s="54" t="s">
        <v>54</v>
      </c>
      <c r="E12" s="55">
        <v>400</v>
      </c>
      <c r="F12" s="57">
        <f>F13</f>
        <v>3766578</v>
      </c>
      <c r="G12" s="57">
        <f>G13</f>
        <v>3766578</v>
      </c>
    </row>
    <row r="13" spans="1:7" ht="18.75" customHeight="1">
      <c r="A13" s="43" t="s">
        <v>46</v>
      </c>
      <c r="B13" s="47" t="s">
        <v>27</v>
      </c>
      <c r="C13" s="47" t="s">
        <v>33</v>
      </c>
      <c r="D13" s="54" t="s">
        <v>54</v>
      </c>
      <c r="E13" s="55">
        <v>410</v>
      </c>
      <c r="F13" s="57">
        <v>3766578</v>
      </c>
      <c r="G13" s="57">
        <v>3766578</v>
      </c>
    </row>
    <row r="14" spans="1:7" ht="63">
      <c r="A14" s="26" t="s">
        <v>40</v>
      </c>
      <c r="B14" s="29" t="s">
        <v>27</v>
      </c>
      <c r="C14" s="29" t="s">
        <v>33</v>
      </c>
      <c r="D14" s="29" t="s">
        <v>42</v>
      </c>
      <c r="E14" s="30"/>
      <c r="F14" s="28">
        <f>F15</f>
        <v>6626273</v>
      </c>
      <c r="G14" s="28">
        <f>G15</f>
        <v>3362795.88</v>
      </c>
    </row>
    <row r="15" spans="1:7" ht="31.5">
      <c r="A15" s="27" t="s">
        <v>38</v>
      </c>
      <c r="B15" s="6" t="s">
        <v>27</v>
      </c>
      <c r="C15" s="6" t="s">
        <v>33</v>
      </c>
      <c r="D15" s="32" t="s">
        <v>42</v>
      </c>
      <c r="E15" s="14">
        <v>200</v>
      </c>
      <c r="F15" s="23">
        <f>F16</f>
        <v>6626273</v>
      </c>
      <c r="G15" s="23">
        <f>G16</f>
        <v>3362795.88</v>
      </c>
    </row>
    <row r="16" spans="1:7" ht="31.5">
      <c r="A16" s="35" t="s">
        <v>39</v>
      </c>
      <c r="B16" s="36" t="s">
        <v>27</v>
      </c>
      <c r="C16" s="37" t="s">
        <v>33</v>
      </c>
      <c r="D16" s="38" t="s">
        <v>42</v>
      </c>
      <c r="E16" s="39">
        <v>240</v>
      </c>
      <c r="F16" s="40">
        <v>6626273</v>
      </c>
      <c r="G16" s="41">
        <v>3362795.88</v>
      </c>
    </row>
    <row r="17" spans="1:7" ht="110.25">
      <c r="A17" s="42" t="s">
        <v>44</v>
      </c>
      <c r="B17" s="44" t="s">
        <v>27</v>
      </c>
      <c r="C17" s="44" t="s">
        <v>33</v>
      </c>
      <c r="D17" s="45" t="s">
        <v>47</v>
      </c>
      <c r="E17" s="46"/>
      <c r="F17" s="49">
        <f>F18+F20</f>
        <v>472934</v>
      </c>
      <c r="G17" s="49">
        <f>G18+G20</f>
        <v>472934</v>
      </c>
    </row>
    <row r="18" spans="1:7" ht="31.5">
      <c r="A18" s="27" t="s">
        <v>38</v>
      </c>
      <c r="B18" s="47" t="s">
        <v>27</v>
      </c>
      <c r="C18" s="47" t="s">
        <v>33</v>
      </c>
      <c r="D18" s="48" t="s">
        <v>47</v>
      </c>
      <c r="E18" s="48" t="s">
        <v>48</v>
      </c>
      <c r="F18" s="50">
        <f>F19</f>
        <v>119900</v>
      </c>
      <c r="G18" s="50">
        <f>G19</f>
        <v>119900</v>
      </c>
    </row>
    <row r="19" spans="1:7" ht="31.5">
      <c r="A19" s="35" t="s">
        <v>39</v>
      </c>
      <c r="B19" s="47" t="s">
        <v>27</v>
      </c>
      <c r="C19" s="47" t="s">
        <v>33</v>
      </c>
      <c r="D19" s="48" t="s">
        <v>47</v>
      </c>
      <c r="E19" s="47" t="s">
        <v>49</v>
      </c>
      <c r="F19" s="51">
        <v>119900</v>
      </c>
      <c r="G19" s="51">
        <v>119900</v>
      </c>
    </row>
    <row r="20" spans="1:7" ht="63">
      <c r="A20" s="43" t="s">
        <v>45</v>
      </c>
      <c r="B20" s="47" t="s">
        <v>27</v>
      </c>
      <c r="C20" s="47" t="s">
        <v>33</v>
      </c>
      <c r="D20" s="48" t="s">
        <v>47</v>
      </c>
      <c r="E20" s="47" t="s">
        <v>50</v>
      </c>
      <c r="F20" s="51">
        <f>F21</f>
        <v>353034</v>
      </c>
      <c r="G20" s="51">
        <f>G21</f>
        <v>353034</v>
      </c>
    </row>
    <row r="21" spans="1:7" ht="31.5">
      <c r="A21" s="43" t="s">
        <v>46</v>
      </c>
      <c r="B21" s="48" t="s">
        <v>27</v>
      </c>
      <c r="C21" s="48" t="s">
        <v>33</v>
      </c>
      <c r="D21" s="48" t="s">
        <v>47</v>
      </c>
      <c r="E21" s="48" t="s">
        <v>51</v>
      </c>
      <c r="F21" s="52">
        <v>353034</v>
      </c>
      <c r="G21" s="52">
        <v>353034</v>
      </c>
    </row>
  </sheetData>
  <sheetProtection/>
  <mergeCells count="1"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Райфо</cp:lastModifiedBy>
  <cp:lastPrinted>2016-03-11T10:01:00Z</cp:lastPrinted>
  <dcterms:created xsi:type="dcterms:W3CDTF">2015-01-13T09:23:38Z</dcterms:created>
  <dcterms:modified xsi:type="dcterms:W3CDTF">2018-03-01T10:02:53Z</dcterms:modified>
  <cp:category/>
  <cp:version/>
  <cp:contentType/>
  <cp:contentStatus/>
</cp:coreProperties>
</file>